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onka\Desktop\"/>
    </mc:Choice>
  </mc:AlternateContent>
  <bookViews>
    <workbookView xWindow="-108" yWindow="-108" windowWidth="23256" windowHeight="12456"/>
  </bookViews>
  <sheets>
    <sheet name="Rezultat" sheetId="1" r:id="rId1"/>
    <sheet name="Članski, Mladinski" sheetId="4" r:id="rId2"/>
    <sheet name="Pokal A,B,C" sheetId="3" r:id="rId3"/>
    <sheet name="Pokal Cicibanov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E39" i="2"/>
  <c r="F39" i="2"/>
  <c r="B39" i="2"/>
  <c r="C7" i="1"/>
  <c r="D7" i="1"/>
  <c r="E7" i="1"/>
  <c r="F7" i="1"/>
  <c r="B7" i="1"/>
  <c r="K10" i="1"/>
  <c r="L10" i="1"/>
  <c r="M10" i="1"/>
  <c r="N10" i="1"/>
  <c r="J10" i="1"/>
  <c r="F11" i="4" l="1"/>
  <c r="F21" i="1" s="1"/>
  <c r="E11" i="4"/>
  <c r="C21" i="1" s="1"/>
  <c r="D11" i="4"/>
  <c r="D15" i="4" s="1"/>
  <c r="C11" i="4"/>
  <c r="D21" i="1" s="1"/>
  <c r="B11" i="4"/>
  <c r="B21" i="1" s="1"/>
  <c r="E6" i="4"/>
  <c r="F6" i="4"/>
  <c r="D6" i="4"/>
  <c r="E20" i="1" s="1"/>
  <c r="C6" i="4"/>
  <c r="D20" i="1" s="1"/>
  <c r="B6" i="4"/>
  <c r="B20" i="1" s="1"/>
  <c r="E21" i="1"/>
  <c r="L20" i="1"/>
  <c r="N20" i="1"/>
  <c r="K20" i="1"/>
  <c r="J20" i="1"/>
  <c r="O16" i="4"/>
  <c r="K21" i="1" s="1"/>
  <c r="M16" i="4"/>
  <c r="M19" i="4" s="1"/>
  <c r="L23" i="1" s="1"/>
  <c r="L16" i="4"/>
  <c r="M21" i="1" s="1"/>
  <c r="K16" i="4"/>
  <c r="J21" i="1" s="1"/>
  <c r="O6" i="4"/>
  <c r="N6" i="4"/>
  <c r="M6" i="4"/>
  <c r="K6" i="4"/>
  <c r="L6" i="4"/>
  <c r="M20" i="1" s="1"/>
  <c r="N16" i="4"/>
  <c r="N21" i="1" s="1"/>
  <c r="B25" i="2"/>
  <c r="B5" i="1" s="1"/>
  <c r="F40" i="3"/>
  <c r="N5" i="1" s="1"/>
  <c r="E40" i="3"/>
  <c r="M5" i="1" s="1"/>
  <c r="D40" i="3"/>
  <c r="L5" i="1" s="1"/>
  <c r="C40" i="3"/>
  <c r="K5" i="1" s="1"/>
  <c r="B40" i="3"/>
  <c r="J5" i="1" s="1"/>
  <c r="F50" i="3"/>
  <c r="N6" i="1" s="1"/>
  <c r="E50" i="3"/>
  <c r="M6" i="1" s="1"/>
  <c r="D50" i="3"/>
  <c r="L6" i="1" s="1"/>
  <c r="C50" i="3"/>
  <c r="K6" i="1" s="1"/>
  <c r="B50" i="3"/>
  <c r="J6" i="1" s="1"/>
  <c r="F24" i="2"/>
  <c r="F25" i="2" s="1"/>
  <c r="F5" i="1" s="1"/>
  <c r="E24" i="2"/>
  <c r="E25" i="2" s="1"/>
  <c r="D5" i="1" s="1"/>
  <c r="D24" i="2"/>
  <c r="D25" i="2" s="1"/>
  <c r="E5" i="1" s="1"/>
  <c r="C24" i="2"/>
  <c r="C25" i="2" s="1"/>
  <c r="C5" i="1" s="1"/>
  <c r="D7" i="2"/>
  <c r="C25" i="3"/>
  <c r="K7" i="1" s="1"/>
  <c r="D25" i="3"/>
  <c r="L7" i="1" s="1"/>
  <c r="E25" i="3"/>
  <c r="M7" i="1" s="1"/>
  <c r="F25" i="3"/>
  <c r="N7" i="1" s="1"/>
  <c r="B25" i="3"/>
  <c r="J7" i="1" s="1"/>
  <c r="B36" i="3"/>
  <c r="F36" i="3"/>
  <c r="C36" i="3"/>
  <c r="E36" i="3"/>
  <c r="D36" i="3"/>
  <c r="B21" i="3"/>
  <c r="F21" i="3"/>
  <c r="C21" i="3"/>
  <c r="E21" i="3"/>
  <c r="D21" i="3"/>
  <c r="B7" i="3"/>
  <c r="J9" i="1" s="1"/>
  <c r="F7" i="3"/>
  <c r="N9" i="1" s="1"/>
  <c r="C7" i="3"/>
  <c r="K9" i="1" s="1"/>
  <c r="E7" i="3"/>
  <c r="L9" i="1" s="1"/>
  <c r="D7" i="3"/>
  <c r="M9" i="1" s="1"/>
  <c r="M8" i="1" l="1"/>
  <c r="M12" i="1" s="1"/>
  <c r="E53" i="3"/>
  <c r="N8" i="1"/>
  <c r="N12" i="1" s="1"/>
  <c r="F53" i="3"/>
  <c r="L8" i="1"/>
  <c r="L12" i="1" s="1"/>
  <c r="D53" i="3"/>
  <c r="K8" i="1"/>
  <c r="C53" i="3"/>
  <c r="J8" i="1"/>
  <c r="J12" i="1" s="1"/>
  <c r="B53" i="3"/>
  <c r="N19" i="4"/>
  <c r="N23" i="1" s="1"/>
  <c r="L21" i="1"/>
  <c r="F15" i="4"/>
  <c r="E15" i="4"/>
  <c r="E23" i="1"/>
  <c r="D23" i="1"/>
  <c r="C20" i="1"/>
  <c r="C23" i="1" s="1"/>
  <c r="F20" i="1"/>
  <c r="F23" i="1" s="1"/>
  <c r="C15" i="4"/>
  <c r="B15" i="4"/>
  <c r="B23" i="1"/>
  <c r="O19" i="4"/>
  <c r="K23" i="1" s="1"/>
  <c r="L19" i="4"/>
  <c r="M23" i="1" s="1"/>
  <c r="K19" i="4"/>
  <c r="J23" i="1" s="1"/>
  <c r="C7" i="2"/>
  <c r="E7" i="2"/>
  <c r="D36" i="2"/>
  <c r="E6" i="1" s="1"/>
  <c r="E36" i="2"/>
  <c r="D6" i="1" s="1"/>
  <c r="F36" i="2"/>
  <c r="F6" i="1" s="1"/>
  <c r="C36" i="2"/>
  <c r="C6" i="1" s="1"/>
  <c r="B36" i="2"/>
  <c r="B6" i="1" s="1"/>
  <c r="D21" i="2"/>
  <c r="E8" i="1" s="1"/>
  <c r="F21" i="2"/>
  <c r="F8" i="1" s="1"/>
  <c r="B21" i="2"/>
  <c r="B8" i="1" s="1"/>
  <c r="E21" i="2"/>
  <c r="D8" i="1" s="1"/>
  <c r="F7" i="2"/>
  <c r="C21" i="2"/>
  <c r="C8" i="1" s="1"/>
  <c r="B7" i="2"/>
  <c r="K12" i="1"/>
  <c r="E10" i="1" l="1"/>
  <c r="C10" i="1"/>
  <c r="F10" i="1"/>
  <c r="B10" i="1"/>
  <c r="D10" i="1"/>
</calcChain>
</file>

<file path=xl/sharedStrings.xml><?xml version="1.0" encoding="utf-8"?>
<sst xmlns="http://schemas.openxmlformats.org/spreadsheetml/2006/main" count="171" uniqueCount="31">
  <si>
    <t>CEL</t>
  </si>
  <si>
    <t>KRA</t>
  </si>
  <si>
    <t>JES</t>
  </si>
  <si>
    <t>SBL</t>
  </si>
  <si>
    <t>LAB</t>
  </si>
  <si>
    <t>Dečki B</t>
  </si>
  <si>
    <t>Skupaj</t>
  </si>
  <si>
    <t>Deklice B</t>
  </si>
  <si>
    <t>Deklice A</t>
  </si>
  <si>
    <t>Člani</t>
  </si>
  <si>
    <t>Članice</t>
  </si>
  <si>
    <t>Mladinke</t>
  </si>
  <si>
    <t>2x</t>
  </si>
  <si>
    <t>3x</t>
  </si>
  <si>
    <t>1.</t>
  </si>
  <si>
    <t>2.</t>
  </si>
  <si>
    <t>3.</t>
  </si>
  <si>
    <t>4.</t>
  </si>
  <si>
    <t>5.</t>
  </si>
  <si>
    <t>Dečki A</t>
  </si>
  <si>
    <t>Dečki C</t>
  </si>
  <si>
    <t>Deklice C</t>
  </si>
  <si>
    <t>POKAL A,B,C</t>
  </si>
  <si>
    <t>POKAL CICIBANOV</t>
  </si>
  <si>
    <t>Dečki D</t>
  </si>
  <si>
    <t>Deklice D</t>
  </si>
  <si>
    <t>ČLANSKI POKAL</t>
  </si>
  <si>
    <t>MLADINSKI POKAL</t>
  </si>
  <si>
    <t>Mladinci</t>
  </si>
  <si>
    <t>kupaj cicib</t>
  </si>
  <si>
    <t>Skupaj A,B,C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</si>
</sst>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5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3" zoomScale="128" workbookViewId="0">
      <selection activeCell="C18" sqref="C18"/>
    </sheetView>
  </sheetViews>
  <sheetFormatPr defaultRowHeight="14.4" x14ac:dyDescent="0.3"/>
  <sheetData>
    <row r="1" spans="1:14" ht="21" x14ac:dyDescent="0.4">
      <c r="A1" s="17" t="s">
        <v>23</v>
      </c>
      <c r="B1" s="17"/>
      <c r="C1" s="17"/>
      <c r="I1" s="17" t="s">
        <v>22</v>
      </c>
    </row>
    <row r="3" spans="1:14" ht="34.5" customHeight="1" thickBot="1" x14ac:dyDescent="0.45">
      <c r="A3" s="18"/>
      <c r="B3" s="18" t="s">
        <v>14</v>
      </c>
      <c r="C3" s="18" t="s">
        <v>15</v>
      </c>
      <c r="D3" s="18" t="s">
        <v>16</v>
      </c>
      <c r="E3" s="18" t="s">
        <v>17</v>
      </c>
      <c r="F3" s="18" t="s">
        <v>18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</row>
    <row r="4" spans="1:14" x14ac:dyDescent="0.3">
      <c r="A4" s="10"/>
      <c r="B4" s="19" t="s">
        <v>3</v>
      </c>
      <c r="C4" s="19" t="s">
        <v>2</v>
      </c>
      <c r="D4" s="19" t="s">
        <v>4</v>
      </c>
      <c r="E4" s="19" t="s">
        <v>0</v>
      </c>
      <c r="F4" s="20" t="s">
        <v>1</v>
      </c>
      <c r="I4" s="10"/>
      <c r="J4" s="19" t="s">
        <v>3</v>
      </c>
      <c r="K4" s="19" t="s">
        <v>2</v>
      </c>
      <c r="L4" s="19" t="s">
        <v>0</v>
      </c>
      <c r="M4" s="19" t="s">
        <v>4</v>
      </c>
      <c r="N4" s="20" t="s">
        <v>1</v>
      </c>
    </row>
    <row r="5" spans="1:14" x14ac:dyDescent="0.3">
      <c r="A5" s="16" t="s">
        <v>20</v>
      </c>
      <c r="B5" s="6">
        <f>'Pokal Cicibanov'!B25</f>
        <v>17</v>
      </c>
      <c r="C5" s="6">
        <f>'Pokal Cicibanov'!C25</f>
        <v>0</v>
      </c>
      <c r="D5" s="6">
        <f>'Pokal Cicibanov'!E25</f>
        <v>0</v>
      </c>
      <c r="E5" s="6">
        <f>'Pokal Cicibanov'!D25</f>
        <v>0</v>
      </c>
      <c r="F5" s="24">
        <f>'Pokal Cicibanov'!F25</f>
        <v>0</v>
      </c>
      <c r="I5" s="16" t="s">
        <v>19</v>
      </c>
      <c r="J5" s="6">
        <f>'Pokal A,B,C'!B40</f>
        <v>0</v>
      </c>
      <c r="K5" s="6">
        <f>'Pokal A,B,C'!C40</f>
        <v>54</v>
      </c>
      <c r="L5" s="6">
        <f>'Pokal A,B,C'!D40</f>
        <v>0</v>
      </c>
      <c r="M5" s="6">
        <f>'Pokal A,B,C'!E40</f>
        <v>0</v>
      </c>
      <c r="N5" s="24">
        <f>'Pokal A,B,C'!F40</f>
        <v>0</v>
      </c>
    </row>
    <row r="6" spans="1:14" x14ac:dyDescent="0.3">
      <c r="A6" s="11" t="s">
        <v>21</v>
      </c>
      <c r="B6" s="1">
        <f>'Pokal Cicibanov'!B36</f>
        <v>38</v>
      </c>
      <c r="C6" s="1">
        <f>'Pokal Cicibanov'!C36</f>
        <v>54</v>
      </c>
      <c r="D6" s="1">
        <f>'Pokal Cicibanov'!E36</f>
        <v>15</v>
      </c>
      <c r="E6" s="1">
        <f>'Pokal Cicibanov'!D36</f>
        <v>45</v>
      </c>
      <c r="F6" s="12">
        <f>'Pokal Cicibanov'!F36</f>
        <v>1</v>
      </c>
      <c r="I6" s="16" t="s">
        <v>8</v>
      </c>
      <c r="J6" s="6">
        <f>'Pokal A,B,C'!B50</f>
        <v>273</v>
      </c>
      <c r="K6" s="6">
        <f>'Pokal A,B,C'!C50</f>
        <v>132</v>
      </c>
      <c r="L6" s="6">
        <f>'Pokal A,B,C'!D50</f>
        <v>21</v>
      </c>
      <c r="M6" s="6">
        <f>'Pokal A,B,C'!E50</f>
        <v>24</v>
      </c>
      <c r="N6" s="24">
        <f>'Pokal A,B,C'!F50</f>
        <v>18</v>
      </c>
    </row>
    <row r="7" spans="1:14" x14ac:dyDescent="0.3">
      <c r="A7" s="11" t="s">
        <v>24</v>
      </c>
      <c r="B7" s="6">
        <f>'Pokal Cicibanov'!B7</f>
        <v>0</v>
      </c>
      <c r="C7" s="6">
        <f>'Pokal Cicibanov'!C7</f>
        <v>0</v>
      </c>
      <c r="D7" s="6">
        <f>'Pokal Cicibanov'!D7</f>
        <v>0</v>
      </c>
      <c r="E7" s="6">
        <f>'Pokal Cicibanov'!E7</f>
        <v>0</v>
      </c>
      <c r="F7" s="6">
        <f>'Pokal Cicibanov'!F7</f>
        <v>0</v>
      </c>
      <c r="I7" s="16" t="s">
        <v>5</v>
      </c>
      <c r="J7" s="6">
        <f>'Pokal A,B,C'!B25</f>
        <v>0</v>
      </c>
      <c r="K7" s="6">
        <f>'Pokal A,B,C'!C25</f>
        <v>0</v>
      </c>
      <c r="L7" s="6">
        <f>'Pokal A,B,C'!D25</f>
        <v>0</v>
      </c>
      <c r="M7" s="6">
        <f>'Pokal A,B,C'!E25</f>
        <v>0</v>
      </c>
      <c r="N7" s="24">
        <f>'Pokal A,B,C'!F25</f>
        <v>0</v>
      </c>
    </row>
    <row r="8" spans="1:14" ht="15" thickBot="1" x14ac:dyDescent="0.35">
      <c r="A8" s="13" t="s">
        <v>25</v>
      </c>
      <c r="B8" s="14">
        <f>'Pokal Cicibanov'!B21</f>
        <v>42</v>
      </c>
      <c r="C8" s="14">
        <f>'Pokal Cicibanov'!C21</f>
        <v>35</v>
      </c>
      <c r="D8" s="14">
        <f>'Pokal Cicibanov'!E21</f>
        <v>51</v>
      </c>
      <c r="E8" s="14">
        <f>'Pokal Cicibanov'!D21</f>
        <v>17</v>
      </c>
      <c r="F8" s="15">
        <f>'Pokal Cicibanov'!F21</f>
        <v>7</v>
      </c>
      <c r="I8" s="11" t="s">
        <v>7</v>
      </c>
      <c r="J8" s="1">
        <f>'Pokal A,B,C'!B36</f>
        <v>148</v>
      </c>
      <c r="K8" s="1">
        <f>'Pokal A,B,C'!C36</f>
        <v>60</v>
      </c>
      <c r="L8" s="1">
        <f>'Pokal A,B,C'!D36</f>
        <v>110</v>
      </c>
      <c r="M8" s="1">
        <f>'Pokal A,B,C'!E36</f>
        <v>14</v>
      </c>
      <c r="N8" s="12">
        <f>'Pokal A,B,C'!F36</f>
        <v>10</v>
      </c>
    </row>
    <row r="9" spans="1:14" ht="15" thickBot="1" x14ac:dyDescent="0.35">
      <c r="I9" s="11" t="s">
        <v>20</v>
      </c>
      <c r="J9" s="1">
        <f>'Pokal A,B,C'!B7</f>
        <v>18</v>
      </c>
      <c r="K9" s="1">
        <f>'Pokal A,B,C'!C7</f>
        <v>0</v>
      </c>
      <c r="L9" s="1">
        <f>'Pokal A,B,C'!E7</f>
        <v>0</v>
      </c>
      <c r="M9" s="1">
        <f>'Pokal A,B,C'!D7</f>
        <v>0</v>
      </c>
      <c r="N9" s="12">
        <f>'Pokal A,B,C'!F7</f>
        <v>0</v>
      </c>
    </row>
    <row r="10" spans="1:14" ht="16.2" thickBot="1" x14ac:dyDescent="0.35">
      <c r="A10" s="23" t="s">
        <v>6</v>
      </c>
      <c r="B10" s="21">
        <f>SUM(B5:B8)</f>
        <v>97</v>
      </c>
      <c r="C10" s="21">
        <f>SUM(C5:C8)</f>
        <v>89</v>
      </c>
      <c r="D10" s="21">
        <f>SUM(D5:D8)</f>
        <v>66</v>
      </c>
      <c r="E10" s="21">
        <f>SUM(E5:E8)</f>
        <v>62</v>
      </c>
      <c r="F10" s="22">
        <f>SUM(F5:F8)</f>
        <v>8</v>
      </c>
      <c r="I10" s="13" t="s">
        <v>21</v>
      </c>
      <c r="J10" s="14">
        <f>'Pokal A,B,C'!B21</f>
        <v>43</v>
      </c>
      <c r="K10" s="14">
        <f>'Pokal A,B,C'!C21</f>
        <v>59</v>
      </c>
      <c r="L10" s="14">
        <f>'Pokal A,B,C'!D21</f>
        <v>49</v>
      </c>
      <c r="M10" s="14">
        <f>'Pokal A,B,C'!E21</f>
        <v>17</v>
      </c>
      <c r="N10" s="15">
        <f>'Pokal A,B,C'!F21</f>
        <v>2</v>
      </c>
    </row>
    <row r="11" spans="1:14" ht="15" thickBot="1" x14ac:dyDescent="0.35"/>
    <row r="12" spans="1:14" ht="16.2" thickBot="1" x14ac:dyDescent="0.35">
      <c r="I12" s="3" t="s">
        <v>6</v>
      </c>
      <c r="J12" s="21">
        <f>SUM(J5:J10)</f>
        <v>482</v>
      </c>
      <c r="K12" s="21">
        <f>SUM(K5:K10)</f>
        <v>305</v>
      </c>
      <c r="L12" s="21">
        <f>SUM(L5:L10)</f>
        <v>180</v>
      </c>
      <c r="M12" s="21">
        <f>SUM(M5:M10)</f>
        <v>55</v>
      </c>
      <c r="N12" s="22">
        <f>SUM(N5:N10)</f>
        <v>30</v>
      </c>
    </row>
    <row r="16" spans="1:14" ht="21" x14ac:dyDescent="0.4">
      <c r="A16" s="17" t="s">
        <v>26</v>
      </c>
      <c r="I16" s="17" t="s">
        <v>27</v>
      </c>
    </row>
    <row r="18" spans="1:14" ht="21.6" thickBot="1" x14ac:dyDescent="0.45">
      <c r="B18" s="18" t="s">
        <v>14</v>
      </c>
      <c r="C18" s="18" t="s">
        <v>14</v>
      </c>
      <c r="D18" s="18" t="s">
        <v>16</v>
      </c>
      <c r="E18" s="18" t="s">
        <v>17</v>
      </c>
      <c r="F18" s="18" t="s">
        <v>18</v>
      </c>
      <c r="I18" s="18" t="s">
        <v>14</v>
      </c>
      <c r="J18" s="18" t="s">
        <v>15</v>
      </c>
      <c r="K18" s="18" t="s">
        <v>16</v>
      </c>
      <c r="L18" s="18" t="s">
        <v>17</v>
      </c>
      <c r="M18" s="18" t="s">
        <v>18</v>
      </c>
    </row>
    <row r="19" spans="1:14" x14ac:dyDescent="0.3">
      <c r="A19" s="10"/>
      <c r="B19" s="19" t="s">
        <v>3</v>
      </c>
      <c r="C19" s="19" t="s">
        <v>4</v>
      </c>
      <c r="D19" s="19" t="s">
        <v>2</v>
      </c>
      <c r="E19" s="19" t="s">
        <v>0</v>
      </c>
      <c r="F19" s="20" t="s">
        <v>1</v>
      </c>
      <c r="I19" s="10"/>
      <c r="J19" s="19" t="s">
        <v>3</v>
      </c>
      <c r="K19" s="19" t="s">
        <v>1</v>
      </c>
      <c r="L19" s="19" t="s">
        <v>0</v>
      </c>
      <c r="M19" s="19" t="s">
        <v>2</v>
      </c>
      <c r="N19" s="20" t="s">
        <v>4</v>
      </c>
    </row>
    <row r="20" spans="1:14" x14ac:dyDescent="0.3">
      <c r="A20" s="11" t="s">
        <v>9</v>
      </c>
      <c r="B20" s="1">
        <f>'Članski, Mladinski'!B6</f>
        <v>2</v>
      </c>
      <c r="C20" s="1">
        <f>'Članski, Mladinski'!E6</f>
        <v>0</v>
      </c>
      <c r="D20" s="1">
        <f>'Članski, Mladinski'!C6</f>
        <v>0</v>
      </c>
      <c r="E20" s="1">
        <f>'Članski, Mladinski'!D6</f>
        <v>0</v>
      </c>
      <c r="F20" s="1">
        <f>'Članski, Mladinski'!F6</f>
        <v>0</v>
      </c>
      <c r="I20" s="11" t="s">
        <v>28</v>
      </c>
      <c r="J20" s="1">
        <f>'Članski, Mladinski'!K6</f>
        <v>0</v>
      </c>
      <c r="K20" s="1">
        <f>'Članski, Mladinski'!O6</f>
        <v>0</v>
      </c>
      <c r="L20" s="1">
        <f>'Članski, Mladinski'!M6</f>
        <v>0</v>
      </c>
      <c r="M20" s="1">
        <f>'Članski, Mladinski'!L6</f>
        <v>0</v>
      </c>
      <c r="N20" s="12">
        <f>'Članski, Mladinski'!N6</f>
        <v>0</v>
      </c>
    </row>
    <row r="21" spans="1:14" ht="15" thickBot="1" x14ac:dyDescent="0.35">
      <c r="A21" s="13" t="s">
        <v>10</v>
      </c>
      <c r="B21" s="14">
        <f>'Članski, Mladinski'!B11</f>
        <v>0</v>
      </c>
      <c r="C21" s="14">
        <f>'Članski, Mladinski'!E11</f>
        <v>2</v>
      </c>
      <c r="D21" s="14">
        <f>'Članski, Mladinski'!C11</f>
        <v>1</v>
      </c>
      <c r="E21" s="14">
        <f>'Članski, Mladinski'!D11</f>
        <v>0</v>
      </c>
      <c r="F21" s="14">
        <f>'Članski, Mladinski'!F11</f>
        <v>0</v>
      </c>
      <c r="I21" s="13" t="s">
        <v>11</v>
      </c>
      <c r="J21" s="14">
        <f>'Članski, Mladinski'!K16</f>
        <v>29</v>
      </c>
      <c r="K21" s="14">
        <f>'Članski, Mladinski'!O16</f>
        <v>4</v>
      </c>
      <c r="L21" s="14">
        <f>'Članski, Mladinski'!M16</f>
        <v>3</v>
      </c>
      <c r="M21" s="14">
        <f>'Članski, Mladinski'!L16</f>
        <v>0</v>
      </c>
      <c r="N21" s="15">
        <f>'Članski, Mladinski'!N16</f>
        <v>0</v>
      </c>
    </row>
    <row r="22" spans="1:14" ht="15" thickBot="1" x14ac:dyDescent="0.35"/>
    <row r="23" spans="1:14" ht="15" thickBot="1" x14ac:dyDescent="0.35">
      <c r="A23" s="3" t="s">
        <v>6</v>
      </c>
      <c r="B23" s="4">
        <f>B20+B21</f>
        <v>2</v>
      </c>
      <c r="C23" s="4">
        <f>C20+C21</f>
        <v>2</v>
      </c>
      <c r="D23" s="4">
        <f>D20+D21</f>
        <v>1</v>
      </c>
      <c r="E23" s="4">
        <f>E20+E21</f>
        <v>0</v>
      </c>
      <c r="F23" s="5">
        <f>F20+F21</f>
        <v>0</v>
      </c>
      <c r="I23" s="3" t="s">
        <v>6</v>
      </c>
      <c r="J23" s="4">
        <f>'Članski, Mladinski'!K19</f>
        <v>29</v>
      </c>
      <c r="K23" s="4">
        <f>'Članski, Mladinski'!O19</f>
        <v>4</v>
      </c>
      <c r="L23" s="4">
        <f>'Članski, Mladinski'!M19</f>
        <v>3</v>
      </c>
      <c r="M23" s="4">
        <f>'Članski, Mladinski'!L19</f>
        <v>0</v>
      </c>
      <c r="N23" s="5">
        <f>'Članski, Mladinski'!N19</f>
        <v>0</v>
      </c>
    </row>
  </sheetData>
  <sortState columnSort="1" ref="B19:F23">
    <sortCondition descending="1" ref="B23:F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K27" sqref="K27"/>
    </sheetView>
  </sheetViews>
  <sheetFormatPr defaultRowHeight="14.4" x14ac:dyDescent="0.3"/>
  <sheetData>
    <row r="1" spans="1:15" x14ac:dyDescent="0.3">
      <c r="A1" t="s">
        <v>26</v>
      </c>
    </row>
    <row r="3" spans="1:15" ht="15" thickBot="1" x14ac:dyDescent="0.35"/>
    <row r="4" spans="1:15" ht="15" thickBot="1" x14ac:dyDescent="0.35">
      <c r="A4" s="25" t="s">
        <v>9</v>
      </c>
      <c r="B4" s="3" t="s">
        <v>3</v>
      </c>
      <c r="C4" s="4" t="s">
        <v>2</v>
      </c>
      <c r="D4" s="4" t="s">
        <v>0</v>
      </c>
      <c r="E4" s="4" t="s">
        <v>4</v>
      </c>
      <c r="F4" s="5" t="s">
        <v>1</v>
      </c>
      <c r="J4" s="25" t="s">
        <v>28</v>
      </c>
      <c r="K4" s="3" t="s">
        <v>3</v>
      </c>
      <c r="L4" s="4" t="s">
        <v>2</v>
      </c>
      <c r="M4" s="4" t="s">
        <v>0</v>
      </c>
      <c r="N4" s="4" t="s">
        <v>4</v>
      </c>
      <c r="O4" s="5" t="s">
        <v>1</v>
      </c>
    </row>
    <row r="5" spans="1:15" ht="15" thickBot="1" x14ac:dyDescent="0.35">
      <c r="B5" s="6">
        <v>2</v>
      </c>
      <c r="C5" s="6"/>
      <c r="D5" s="6"/>
      <c r="E5" s="6"/>
      <c r="F5" s="6"/>
      <c r="K5" s="32"/>
      <c r="L5" s="32"/>
      <c r="M5" s="32"/>
      <c r="N5" s="32"/>
      <c r="O5" s="32"/>
    </row>
    <row r="6" spans="1:15" ht="15" thickBot="1" x14ac:dyDescent="0.35">
      <c r="A6" t="s">
        <v>6</v>
      </c>
      <c r="B6" s="3">
        <f>SUM(B5:B5)</f>
        <v>2</v>
      </c>
      <c r="C6" s="4">
        <f>SUM(C5:C5)</f>
        <v>0</v>
      </c>
      <c r="D6" s="4">
        <f>SUM(D5:D5)</f>
        <v>0</v>
      </c>
      <c r="E6" s="4">
        <f>SUM(E5:E5)</f>
        <v>0</v>
      </c>
      <c r="F6" s="5">
        <f>SUM(F5:F5)</f>
        <v>0</v>
      </c>
      <c r="J6" t="s">
        <v>6</v>
      </c>
      <c r="K6" s="3">
        <f>SUM(K5)</f>
        <v>0</v>
      </c>
      <c r="L6" s="4">
        <f>SUM(L5)</f>
        <v>0</v>
      </c>
      <c r="M6" s="4">
        <f>SUM(M5)</f>
        <v>0</v>
      </c>
      <c r="N6" s="4">
        <f>SUM(N5)</f>
        <v>0</v>
      </c>
      <c r="O6" s="5">
        <f>SUM(O5)</f>
        <v>0</v>
      </c>
    </row>
    <row r="7" spans="1:15" ht="15" thickBot="1" x14ac:dyDescent="0.35">
      <c r="J7" s="31"/>
      <c r="K7" s="31"/>
      <c r="L7" s="31"/>
      <c r="M7" s="31"/>
      <c r="N7" s="31"/>
      <c r="O7" s="31"/>
    </row>
    <row r="8" spans="1:15" ht="15" thickBot="1" x14ac:dyDescent="0.35">
      <c r="A8" s="25" t="s">
        <v>10</v>
      </c>
      <c r="B8" s="3" t="s">
        <v>3</v>
      </c>
      <c r="C8" s="4" t="s">
        <v>2</v>
      </c>
      <c r="D8" s="4" t="s">
        <v>0</v>
      </c>
      <c r="E8" s="4" t="s">
        <v>4</v>
      </c>
      <c r="F8" s="5" t="s">
        <v>1</v>
      </c>
      <c r="J8" s="25" t="s">
        <v>11</v>
      </c>
      <c r="K8" s="28" t="s">
        <v>3</v>
      </c>
      <c r="L8" s="29" t="s">
        <v>2</v>
      </c>
      <c r="M8" s="29" t="s">
        <v>0</v>
      </c>
      <c r="N8" s="29" t="s">
        <v>4</v>
      </c>
      <c r="O8" s="30" t="s">
        <v>1</v>
      </c>
    </row>
    <row r="9" spans="1:15" x14ac:dyDescent="0.3">
      <c r="B9" s="6"/>
      <c r="C9" s="6">
        <v>1</v>
      </c>
      <c r="D9" s="6"/>
      <c r="E9" s="6">
        <v>2</v>
      </c>
      <c r="F9" s="6"/>
      <c r="K9" s="6">
        <v>8</v>
      </c>
      <c r="L9" s="6"/>
      <c r="M9" s="6">
        <v>3</v>
      </c>
      <c r="N9" s="6"/>
      <c r="O9" s="6">
        <v>4</v>
      </c>
    </row>
    <row r="10" spans="1:15" ht="15" thickBot="1" x14ac:dyDescent="0.35">
      <c r="B10" s="1"/>
      <c r="C10" s="1"/>
      <c r="D10" s="1"/>
      <c r="E10" s="1"/>
      <c r="F10" s="1"/>
      <c r="K10" s="1">
        <v>7</v>
      </c>
      <c r="L10" s="1"/>
      <c r="M10" s="1"/>
      <c r="N10" s="1"/>
      <c r="O10" s="1"/>
    </row>
    <row r="11" spans="1:15" ht="15" thickBot="1" x14ac:dyDescent="0.35">
      <c r="A11" t="s">
        <v>6</v>
      </c>
      <c r="B11" s="3">
        <f>SUM(B9:B10)</f>
        <v>0</v>
      </c>
      <c r="C11" s="4">
        <f>SUM(C9:C10)</f>
        <v>1</v>
      </c>
      <c r="D11" s="4">
        <f>SUM(D9:D10)</f>
        <v>0</v>
      </c>
      <c r="E11" s="4">
        <f>SUM(E9:E10)</f>
        <v>2</v>
      </c>
      <c r="F11" s="5">
        <f>SUM(F9:F10)</f>
        <v>0</v>
      </c>
      <c r="K11" s="1">
        <v>6</v>
      </c>
      <c r="L11" s="1"/>
      <c r="M11" s="1"/>
      <c r="N11" s="1"/>
      <c r="O11" s="1"/>
    </row>
    <row r="12" spans="1:15" x14ac:dyDescent="0.3">
      <c r="K12" s="1">
        <v>5</v>
      </c>
      <c r="L12" s="1"/>
      <c r="M12" s="1"/>
      <c r="N12" s="1"/>
      <c r="O12" s="1"/>
    </row>
    <row r="13" spans="1:15" x14ac:dyDescent="0.3">
      <c r="K13" s="1">
        <v>2</v>
      </c>
      <c r="L13" s="1"/>
      <c r="M13" s="1"/>
      <c r="N13" s="1"/>
      <c r="O13" s="1"/>
    </row>
    <row r="14" spans="1:15" ht="15" thickBot="1" x14ac:dyDescent="0.35">
      <c r="K14" s="1">
        <v>1</v>
      </c>
      <c r="L14" s="1"/>
      <c r="M14" s="1"/>
      <c r="N14" s="1"/>
      <c r="O14" s="1"/>
    </row>
    <row r="15" spans="1:15" ht="15" thickBot="1" x14ac:dyDescent="0.35">
      <c r="A15" s="25" t="s">
        <v>6</v>
      </c>
      <c r="B15" s="26">
        <f>B6+B11</f>
        <v>2</v>
      </c>
      <c r="C15" s="4">
        <f t="shared" ref="C15:F15" si="0">C6+C11</f>
        <v>1</v>
      </c>
      <c r="D15" s="4">
        <f t="shared" si="0"/>
        <v>0</v>
      </c>
      <c r="E15" s="4">
        <f t="shared" si="0"/>
        <v>2</v>
      </c>
      <c r="F15" s="5">
        <f t="shared" si="0"/>
        <v>0</v>
      </c>
      <c r="K15" s="1"/>
      <c r="L15" s="1"/>
      <c r="M15" s="1"/>
      <c r="N15" s="1"/>
      <c r="O15" s="1"/>
    </row>
    <row r="16" spans="1:15" ht="15" thickBot="1" x14ac:dyDescent="0.35">
      <c r="J16" t="s">
        <v>6</v>
      </c>
      <c r="K16" s="3">
        <f>SUM(K9:K15)</f>
        <v>29</v>
      </c>
      <c r="L16" s="4">
        <f>SUM(L9:L15)</f>
        <v>0</v>
      </c>
      <c r="M16" s="4">
        <f>SUM(M9:M15)</f>
        <v>3</v>
      </c>
      <c r="N16" s="4">
        <f>SUM(N9:N15)*3</f>
        <v>0</v>
      </c>
      <c r="O16" s="5">
        <f>SUM(O9:O15)</f>
        <v>4</v>
      </c>
    </row>
    <row r="18" spans="10:15" ht="15" thickBot="1" x14ac:dyDescent="0.35"/>
    <row r="19" spans="10:15" ht="15" thickBot="1" x14ac:dyDescent="0.35">
      <c r="J19" s="25" t="s">
        <v>6</v>
      </c>
      <c r="K19" s="3">
        <f>K6+K16</f>
        <v>29</v>
      </c>
      <c r="L19" s="26">
        <f t="shared" ref="L19:O19" si="1">L6+L16</f>
        <v>0</v>
      </c>
      <c r="M19" s="26">
        <f t="shared" si="1"/>
        <v>3</v>
      </c>
      <c r="N19" s="26">
        <f t="shared" si="1"/>
        <v>0</v>
      </c>
      <c r="O19" s="27">
        <f t="shared" si="1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6" zoomScale="101" zoomScaleNormal="175" workbookViewId="0">
      <selection activeCell="J48" sqref="J48"/>
    </sheetView>
  </sheetViews>
  <sheetFormatPr defaultRowHeight="14.4" x14ac:dyDescent="0.3"/>
  <sheetData>
    <row r="1" spans="1:6" ht="18" x14ac:dyDescent="0.35">
      <c r="A1" s="33" t="s">
        <v>22</v>
      </c>
    </row>
    <row r="3" spans="1:6" ht="15" thickBot="1" x14ac:dyDescent="0.35">
      <c r="A3" t="s">
        <v>20</v>
      </c>
    </row>
    <row r="4" spans="1:6" ht="15" thickBot="1" x14ac:dyDescent="0.35">
      <c r="B4" s="3" t="s">
        <v>3</v>
      </c>
      <c r="C4" s="4" t="s">
        <v>2</v>
      </c>
      <c r="D4" s="4" t="s">
        <v>0</v>
      </c>
      <c r="E4" s="4" t="s">
        <v>4</v>
      </c>
      <c r="F4" s="5" t="s">
        <v>1</v>
      </c>
    </row>
    <row r="5" spans="1:6" x14ac:dyDescent="0.3">
      <c r="B5" s="6">
        <v>18</v>
      </c>
      <c r="C5" s="6"/>
      <c r="D5" s="6"/>
      <c r="E5" s="6"/>
      <c r="F5" s="6"/>
    </row>
    <row r="6" spans="1:6" ht="15" thickBot="1" x14ac:dyDescent="0.35">
      <c r="B6" s="2"/>
      <c r="C6" s="2"/>
      <c r="D6" s="2"/>
      <c r="E6" s="2"/>
      <c r="F6" s="2"/>
    </row>
    <row r="7" spans="1:6" ht="15" thickBot="1" x14ac:dyDescent="0.35">
      <c r="A7" t="s">
        <v>6</v>
      </c>
      <c r="B7" s="3">
        <f>SUM(B5:B6)</f>
        <v>18</v>
      </c>
      <c r="C7" s="4">
        <f>SUM(C5:C6)</f>
        <v>0</v>
      </c>
      <c r="D7" s="4">
        <f>SUM(D5:D6)</f>
        <v>0</v>
      </c>
      <c r="E7" s="4">
        <f>SUM(E5:E6)</f>
        <v>0</v>
      </c>
      <c r="F7" s="5">
        <f>SUM(F5:F6)</f>
        <v>0</v>
      </c>
    </row>
    <row r="8" spans="1:6" ht="15" thickBot="1" x14ac:dyDescent="0.35"/>
    <row r="9" spans="1:6" x14ac:dyDescent="0.3">
      <c r="A9" t="s">
        <v>21</v>
      </c>
      <c r="B9" s="7" t="s">
        <v>3</v>
      </c>
      <c r="C9" s="8" t="s">
        <v>2</v>
      </c>
      <c r="D9" s="8" t="s">
        <v>0</v>
      </c>
      <c r="E9" s="8" t="s">
        <v>4</v>
      </c>
      <c r="F9" s="9" t="s">
        <v>1</v>
      </c>
    </row>
    <row r="10" spans="1:6" x14ac:dyDescent="0.3">
      <c r="B10" s="1">
        <v>17</v>
      </c>
      <c r="C10" s="1">
        <v>18</v>
      </c>
      <c r="D10" s="1">
        <v>15</v>
      </c>
      <c r="E10" s="1">
        <v>11</v>
      </c>
      <c r="F10" s="1">
        <v>2</v>
      </c>
    </row>
    <row r="11" spans="1:6" x14ac:dyDescent="0.3">
      <c r="B11" s="1">
        <v>10</v>
      </c>
      <c r="C11" s="1">
        <v>16</v>
      </c>
      <c r="D11" s="1">
        <v>14</v>
      </c>
      <c r="E11" s="1">
        <v>6</v>
      </c>
      <c r="F11" s="1"/>
    </row>
    <row r="12" spans="1:6" x14ac:dyDescent="0.3">
      <c r="B12" s="1">
        <v>8</v>
      </c>
      <c r="C12" s="1">
        <v>12</v>
      </c>
      <c r="D12" s="1">
        <v>13</v>
      </c>
      <c r="E12" s="1"/>
      <c r="F12" s="1"/>
    </row>
    <row r="13" spans="1:6" x14ac:dyDescent="0.3">
      <c r="B13" s="1">
        <v>5</v>
      </c>
      <c r="C13" s="1">
        <v>9</v>
      </c>
      <c r="D13" s="1">
        <v>7</v>
      </c>
      <c r="E13" s="1"/>
      <c r="F13" s="1"/>
    </row>
    <row r="14" spans="1:6" x14ac:dyDescent="0.3">
      <c r="B14" s="1">
        <v>3</v>
      </c>
      <c r="C14" s="1">
        <v>4</v>
      </c>
      <c r="D14" s="1"/>
      <c r="E14" s="1"/>
      <c r="F14" s="1"/>
    </row>
    <row r="15" spans="1:6" x14ac:dyDescent="0.3">
      <c r="B15" s="1"/>
      <c r="C15" s="1"/>
      <c r="D15" s="1"/>
      <c r="E15" s="1"/>
      <c r="F15" s="1"/>
    </row>
    <row r="16" spans="1:6" x14ac:dyDescent="0.3">
      <c r="B16" s="1"/>
      <c r="C16" s="1"/>
      <c r="D16" s="1"/>
      <c r="E16" s="1"/>
      <c r="F16" s="1"/>
    </row>
    <row r="17" spans="1:6" x14ac:dyDescent="0.3">
      <c r="B17" s="1"/>
      <c r="C17" s="1"/>
      <c r="D17" s="1"/>
      <c r="E17" s="1"/>
      <c r="F17" s="1"/>
    </row>
    <row r="18" spans="1:6" x14ac:dyDescent="0.3">
      <c r="B18" s="1"/>
      <c r="C18" s="1"/>
      <c r="D18" s="1"/>
      <c r="E18" s="1"/>
      <c r="F18" s="1"/>
    </row>
    <row r="19" spans="1:6" x14ac:dyDescent="0.3">
      <c r="B19" s="1"/>
      <c r="C19" s="1"/>
      <c r="D19" s="1"/>
      <c r="E19" s="1"/>
      <c r="F19" s="1"/>
    </row>
    <row r="20" spans="1:6" ht="15" thickBot="1" x14ac:dyDescent="0.35">
      <c r="B20" s="2"/>
      <c r="C20" s="2"/>
      <c r="D20" s="2"/>
      <c r="E20" s="2"/>
      <c r="F20" s="2"/>
    </row>
    <row r="21" spans="1:6" ht="15" thickBot="1" x14ac:dyDescent="0.35">
      <c r="A21" t="s">
        <v>6</v>
      </c>
      <c r="B21" s="3">
        <f>SUM(B10:B20)</f>
        <v>43</v>
      </c>
      <c r="C21" s="4">
        <f>SUM(C10:C20)</f>
        <v>59</v>
      </c>
      <c r="D21" s="4">
        <f>SUM(D10:D20)</f>
        <v>49</v>
      </c>
      <c r="E21" s="4">
        <f>SUM(E10:E20)</f>
        <v>17</v>
      </c>
      <c r="F21" s="5">
        <f>SUM(F10:F20)</f>
        <v>2</v>
      </c>
    </row>
    <row r="22" spans="1:6" ht="15" thickBot="1" x14ac:dyDescent="0.35"/>
    <row r="23" spans="1:6" ht="15" thickBot="1" x14ac:dyDescent="0.35">
      <c r="A23" t="s">
        <v>5</v>
      </c>
      <c r="B23" s="3" t="s">
        <v>3</v>
      </c>
      <c r="C23" s="4" t="s">
        <v>2</v>
      </c>
      <c r="D23" s="4" t="s">
        <v>0</v>
      </c>
      <c r="E23" s="4" t="s">
        <v>4</v>
      </c>
      <c r="F23" s="5" t="s">
        <v>1</v>
      </c>
    </row>
    <row r="24" spans="1:6" ht="15" thickBot="1" x14ac:dyDescent="0.35">
      <c r="A24" t="s">
        <v>12</v>
      </c>
      <c r="B24" s="6"/>
      <c r="C24" s="6"/>
      <c r="D24" s="6"/>
      <c r="E24" s="6"/>
      <c r="F24" s="6"/>
    </row>
    <row r="25" spans="1:6" ht="15" thickBot="1" x14ac:dyDescent="0.35">
      <c r="A25" t="s">
        <v>6</v>
      </c>
      <c r="B25" s="3">
        <f>SUM(B24)*2</f>
        <v>0</v>
      </c>
      <c r="C25" s="3">
        <f t="shared" ref="C25:F25" si="0">SUM(C24)*2</f>
        <v>0</v>
      </c>
      <c r="D25" s="3">
        <f t="shared" si="0"/>
        <v>0</v>
      </c>
      <c r="E25" s="3">
        <f t="shared" si="0"/>
        <v>0</v>
      </c>
      <c r="F25" s="25">
        <f t="shared" si="0"/>
        <v>0</v>
      </c>
    </row>
    <row r="26" spans="1:6" ht="15" thickBot="1" x14ac:dyDescent="0.35"/>
    <row r="27" spans="1:6" ht="15" thickBot="1" x14ac:dyDescent="0.35">
      <c r="A27" t="s">
        <v>7</v>
      </c>
      <c r="B27" s="3" t="s">
        <v>3</v>
      </c>
      <c r="C27" s="4" t="s">
        <v>2</v>
      </c>
      <c r="D27" s="4" t="s">
        <v>0</v>
      </c>
      <c r="E27" s="4" t="s">
        <v>4</v>
      </c>
      <c r="F27" s="5" t="s">
        <v>1</v>
      </c>
    </row>
    <row r="28" spans="1:6" x14ac:dyDescent="0.3">
      <c r="B28" s="6">
        <v>18</v>
      </c>
      <c r="C28" s="6">
        <v>17</v>
      </c>
      <c r="D28" s="6">
        <v>15</v>
      </c>
      <c r="E28" s="6">
        <v>7</v>
      </c>
      <c r="F28" s="6">
        <v>5</v>
      </c>
    </row>
    <row r="29" spans="1:6" x14ac:dyDescent="0.3">
      <c r="B29" s="1">
        <v>16</v>
      </c>
      <c r="C29" s="1">
        <v>13</v>
      </c>
      <c r="D29" s="1">
        <v>14</v>
      </c>
      <c r="E29" s="1"/>
      <c r="F29" s="1"/>
    </row>
    <row r="30" spans="1:6" x14ac:dyDescent="0.3">
      <c r="B30" s="1">
        <v>12</v>
      </c>
      <c r="C30" s="1"/>
      <c r="D30" s="1">
        <v>10</v>
      </c>
      <c r="E30" s="1"/>
      <c r="F30" s="1"/>
    </row>
    <row r="31" spans="1:6" x14ac:dyDescent="0.3">
      <c r="A31" t="s">
        <v>12</v>
      </c>
      <c r="B31" s="1">
        <v>11</v>
      </c>
      <c r="C31" s="1"/>
      <c r="D31" s="1">
        <v>6</v>
      </c>
      <c r="E31" s="1"/>
      <c r="F31" s="1"/>
    </row>
    <row r="32" spans="1:6" x14ac:dyDescent="0.3">
      <c r="B32" s="1">
        <v>9</v>
      </c>
      <c r="C32" s="1"/>
      <c r="D32" s="1">
        <v>4</v>
      </c>
      <c r="E32" s="1"/>
      <c r="F32" s="1"/>
    </row>
    <row r="33" spans="1:6" x14ac:dyDescent="0.3">
      <c r="B33" s="1">
        <v>8</v>
      </c>
      <c r="C33" s="1"/>
      <c r="D33" s="1">
        <v>3</v>
      </c>
      <c r="E33" s="1"/>
      <c r="F33" s="1"/>
    </row>
    <row r="34" spans="1:6" x14ac:dyDescent="0.3">
      <c r="B34" s="1"/>
      <c r="C34" s="1"/>
      <c r="D34" s="1">
        <v>2</v>
      </c>
      <c r="E34" s="1"/>
      <c r="F34" s="1"/>
    </row>
    <row r="35" spans="1:6" ht="15" thickBot="1" x14ac:dyDescent="0.35">
      <c r="B35" s="2"/>
      <c r="C35" s="2"/>
      <c r="D35" s="2">
        <v>1</v>
      </c>
      <c r="E35" s="2"/>
      <c r="F35" s="2"/>
    </row>
    <row r="36" spans="1:6" ht="15" thickBot="1" x14ac:dyDescent="0.35">
      <c r="A36" t="s">
        <v>6</v>
      </c>
      <c r="B36" s="3">
        <f>SUM(B28:B35)*2</f>
        <v>148</v>
      </c>
      <c r="C36" s="4">
        <f>SUM(C28:C35)*2</f>
        <v>60</v>
      </c>
      <c r="D36" s="4">
        <f>SUM(D28:D35)*2</f>
        <v>110</v>
      </c>
      <c r="E36" s="4">
        <f>SUM(E28:E35)*2</f>
        <v>14</v>
      </c>
      <c r="F36" s="5">
        <f>SUM(F28:F35)*2</f>
        <v>10</v>
      </c>
    </row>
    <row r="37" spans="1:6" ht="15" thickBot="1" x14ac:dyDescent="0.35"/>
    <row r="38" spans="1:6" ht="15" thickBot="1" x14ac:dyDescent="0.35">
      <c r="A38" t="s">
        <v>19</v>
      </c>
      <c r="B38" s="3" t="s">
        <v>3</v>
      </c>
      <c r="C38" s="4" t="s">
        <v>2</v>
      </c>
      <c r="D38" s="4" t="s">
        <v>0</v>
      </c>
      <c r="E38" s="4" t="s">
        <v>4</v>
      </c>
      <c r="F38" s="5" t="s">
        <v>1</v>
      </c>
    </row>
    <row r="39" spans="1:6" ht="15" thickBot="1" x14ac:dyDescent="0.35">
      <c r="A39" t="s">
        <v>13</v>
      </c>
      <c r="B39" s="32"/>
      <c r="C39" s="32">
        <v>18</v>
      </c>
      <c r="D39" s="32"/>
      <c r="E39" s="32"/>
      <c r="F39" s="32"/>
    </row>
    <row r="40" spans="1:6" ht="15" thickBot="1" x14ac:dyDescent="0.35">
      <c r="A40" t="s">
        <v>6</v>
      </c>
      <c r="B40" s="3">
        <f>SUM(B39)*3</f>
        <v>0</v>
      </c>
      <c r="C40" s="4">
        <f t="shared" ref="C40:F40" si="1">SUM(C39)*3</f>
        <v>54</v>
      </c>
      <c r="D40" s="4">
        <f t="shared" si="1"/>
        <v>0</v>
      </c>
      <c r="E40" s="4">
        <f t="shared" si="1"/>
        <v>0</v>
      </c>
      <c r="F40" s="5">
        <f t="shared" si="1"/>
        <v>0</v>
      </c>
    </row>
    <row r="41" spans="1:6" ht="15" thickBot="1" x14ac:dyDescent="0.35">
      <c r="A41" s="31"/>
      <c r="B41" s="31"/>
      <c r="C41" s="31"/>
      <c r="D41" s="31"/>
      <c r="E41" s="31"/>
      <c r="F41" s="31"/>
    </row>
    <row r="42" spans="1:6" ht="15" thickBot="1" x14ac:dyDescent="0.35">
      <c r="A42" t="s">
        <v>8</v>
      </c>
      <c r="B42" s="28" t="s">
        <v>3</v>
      </c>
      <c r="C42" s="29" t="s">
        <v>2</v>
      </c>
      <c r="D42" s="29" t="s">
        <v>0</v>
      </c>
      <c r="E42" s="29" t="s">
        <v>4</v>
      </c>
      <c r="F42" s="30" t="s">
        <v>1</v>
      </c>
    </row>
    <row r="43" spans="1:6" x14ac:dyDescent="0.3">
      <c r="B43" s="6">
        <v>18</v>
      </c>
      <c r="C43" s="6">
        <v>17</v>
      </c>
      <c r="D43" s="6">
        <v>7</v>
      </c>
      <c r="E43" s="6">
        <v>8</v>
      </c>
      <c r="F43" s="6">
        <v>6</v>
      </c>
    </row>
    <row r="44" spans="1:6" x14ac:dyDescent="0.3">
      <c r="B44" s="1">
        <v>16</v>
      </c>
      <c r="C44" s="1">
        <v>14</v>
      </c>
      <c r="D44" s="1"/>
      <c r="E44" s="1"/>
      <c r="F44" s="1"/>
    </row>
    <row r="45" spans="1:6" x14ac:dyDescent="0.3">
      <c r="B45" s="1">
        <v>15</v>
      </c>
      <c r="C45" s="1">
        <v>13</v>
      </c>
      <c r="D45" s="1"/>
      <c r="E45" s="1"/>
      <c r="F45" s="1"/>
    </row>
    <row r="46" spans="1:6" x14ac:dyDescent="0.3">
      <c r="A46" t="s">
        <v>13</v>
      </c>
      <c r="B46" s="1">
        <v>12</v>
      </c>
      <c r="C46" s="1"/>
      <c r="D46" s="1"/>
      <c r="E46" s="1"/>
      <c r="F46" s="1"/>
    </row>
    <row r="47" spans="1:6" x14ac:dyDescent="0.3">
      <c r="B47" s="1">
        <v>11</v>
      </c>
      <c r="C47" s="1"/>
      <c r="D47" s="1"/>
      <c r="E47" s="1"/>
      <c r="F47" s="1"/>
    </row>
    <row r="48" spans="1:6" x14ac:dyDescent="0.3">
      <c r="B48" s="1">
        <v>10</v>
      </c>
      <c r="C48" s="1"/>
      <c r="D48" s="1"/>
      <c r="E48" s="1"/>
      <c r="F48" s="1"/>
    </row>
    <row r="49" spans="1:6" ht="15" thickBot="1" x14ac:dyDescent="0.35">
      <c r="B49" s="1">
        <v>9</v>
      </c>
      <c r="C49" s="1"/>
      <c r="D49" s="1"/>
      <c r="E49" s="1"/>
      <c r="F49" s="1"/>
    </row>
    <row r="50" spans="1:6" ht="15" thickBot="1" x14ac:dyDescent="0.35">
      <c r="A50" t="s">
        <v>6</v>
      </c>
      <c r="B50" s="3">
        <f>SUM(B43:B49)*3</f>
        <v>273</v>
      </c>
      <c r="C50" s="4">
        <f>SUM(C43:C49)*3</f>
        <v>132</v>
      </c>
      <c r="D50" s="4">
        <f>SUM(D43:D49)*3</f>
        <v>21</v>
      </c>
      <c r="E50" s="4">
        <f>SUM(E43:E49)*3</f>
        <v>24</v>
      </c>
      <c r="F50" s="5">
        <f>SUM(F43:F49)*3</f>
        <v>18</v>
      </c>
    </row>
    <row r="53" spans="1:6" x14ac:dyDescent="0.3">
      <c r="A53" t="s">
        <v>30</v>
      </c>
      <c r="B53">
        <f>B50+B40+B36+B25+B21+B7</f>
        <v>482</v>
      </c>
      <c r="C53">
        <f t="shared" ref="C53:F53" si="2">C50+C40+C36+C25+C21+C7</f>
        <v>305</v>
      </c>
      <c r="D53">
        <f t="shared" si="2"/>
        <v>180</v>
      </c>
      <c r="E53">
        <f t="shared" si="2"/>
        <v>55</v>
      </c>
      <c r="F53">
        <f t="shared" si="2"/>
        <v>30</v>
      </c>
    </row>
  </sheetData>
  <sortState columnSort="1" ref="B4:F36">
    <sortCondition descending="1" ref="B36:F3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zoomScale="96" workbookViewId="0">
      <selection activeCell="B39" sqref="B39:F39"/>
    </sheetView>
  </sheetViews>
  <sheetFormatPr defaultRowHeight="14.4" x14ac:dyDescent="0.3"/>
  <sheetData>
    <row r="1" spans="1:6" x14ac:dyDescent="0.3">
      <c r="A1" t="s">
        <v>23</v>
      </c>
    </row>
    <row r="3" spans="1:6" ht="15" thickBot="1" x14ac:dyDescent="0.35">
      <c r="A3" t="s">
        <v>24</v>
      </c>
    </row>
    <row r="4" spans="1:6" ht="15" thickBot="1" x14ac:dyDescent="0.35">
      <c r="B4" s="3" t="s">
        <v>3</v>
      </c>
      <c r="C4" s="4" t="s">
        <v>2</v>
      </c>
      <c r="D4" s="4" t="s">
        <v>0</v>
      </c>
      <c r="E4" s="4" t="s">
        <v>4</v>
      </c>
      <c r="F4" s="5" t="s">
        <v>1</v>
      </c>
    </row>
    <row r="5" spans="1:6" x14ac:dyDescent="0.3">
      <c r="B5" s="6"/>
      <c r="C5" s="6"/>
      <c r="D5" s="6"/>
      <c r="E5" s="6"/>
      <c r="F5" s="6"/>
    </row>
    <row r="6" spans="1:6" ht="15" thickBot="1" x14ac:dyDescent="0.35">
      <c r="B6" s="2"/>
      <c r="C6" s="2"/>
      <c r="D6" s="2"/>
      <c r="E6" s="2"/>
      <c r="F6" s="2"/>
    </row>
    <row r="7" spans="1:6" ht="15" thickBot="1" x14ac:dyDescent="0.35">
      <c r="A7" t="s">
        <v>6</v>
      </c>
      <c r="B7" s="3">
        <f>SUM(B5:B6)</f>
        <v>0</v>
      </c>
      <c r="C7" s="4">
        <f>SUM(C5:C6)</f>
        <v>0</v>
      </c>
      <c r="D7" s="4">
        <f>SUM(D5:D6)</f>
        <v>0</v>
      </c>
      <c r="E7" s="4">
        <f>SUM(E5:E6)</f>
        <v>0</v>
      </c>
      <c r="F7" s="5">
        <f>SUM(F5:F6)</f>
        <v>0</v>
      </c>
    </row>
    <row r="8" spans="1:6" ht="15" thickBot="1" x14ac:dyDescent="0.35"/>
    <row r="9" spans="1:6" x14ac:dyDescent="0.3">
      <c r="A9" t="s">
        <v>25</v>
      </c>
      <c r="B9" s="7" t="s">
        <v>3</v>
      </c>
      <c r="C9" s="8" t="s">
        <v>2</v>
      </c>
      <c r="D9" s="8" t="s">
        <v>0</v>
      </c>
      <c r="E9" s="8" t="s">
        <v>4</v>
      </c>
      <c r="F9" s="9" t="s">
        <v>1</v>
      </c>
    </row>
    <row r="10" spans="1:6" x14ac:dyDescent="0.3">
      <c r="B10" s="1">
        <v>12</v>
      </c>
      <c r="C10" s="1">
        <v>17</v>
      </c>
      <c r="D10" s="1">
        <v>11</v>
      </c>
      <c r="E10" s="1">
        <v>15</v>
      </c>
      <c r="F10" s="1">
        <v>7</v>
      </c>
    </row>
    <row r="11" spans="1:6" x14ac:dyDescent="0.3">
      <c r="B11" s="1">
        <v>10</v>
      </c>
      <c r="C11" s="1">
        <v>16</v>
      </c>
      <c r="D11" s="1">
        <v>6</v>
      </c>
      <c r="E11" s="1">
        <v>14</v>
      </c>
      <c r="F11" s="1"/>
    </row>
    <row r="12" spans="1:6" x14ac:dyDescent="0.3">
      <c r="B12" s="1">
        <v>8</v>
      </c>
      <c r="C12" s="1">
        <v>2</v>
      </c>
      <c r="D12" s="1"/>
      <c r="E12" s="1">
        <v>13</v>
      </c>
      <c r="F12" s="1"/>
    </row>
    <row r="13" spans="1:6" x14ac:dyDescent="0.3">
      <c r="B13" s="1">
        <v>5</v>
      </c>
      <c r="C13" s="1"/>
      <c r="D13" s="1"/>
      <c r="E13" s="1">
        <v>9</v>
      </c>
      <c r="F13" s="1"/>
    </row>
    <row r="14" spans="1:6" x14ac:dyDescent="0.3">
      <c r="B14" s="1">
        <v>4</v>
      </c>
      <c r="C14" s="1"/>
      <c r="D14" s="1"/>
      <c r="E14" s="1"/>
      <c r="F14" s="1"/>
    </row>
    <row r="15" spans="1:6" x14ac:dyDescent="0.3">
      <c r="B15" s="1">
        <v>3</v>
      </c>
      <c r="C15" s="1"/>
      <c r="D15" s="1"/>
      <c r="E15" s="1"/>
      <c r="F15" s="1"/>
    </row>
    <row r="16" spans="1:6" x14ac:dyDescent="0.3">
      <c r="B16" s="1"/>
      <c r="C16" s="1"/>
      <c r="D16" s="1"/>
      <c r="E16" s="1"/>
      <c r="F16" s="1"/>
    </row>
    <row r="17" spans="1:6" x14ac:dyDescent="0.3">
      <c r="B17" s="1"/>
      <c r="C17" s="1"/>
      <c r="D17" s="1"/>
      <c r="E17" s="1"/>
      <c r="F17" s="1"/>
    </row>
    <row r="18" spans="1:6" x14ac:dyDescent="0.3">
      <c r="B18" s="1"/>
      <c r="C18" s="1"/>
      <c r="D18" s="1"/>
      <c r="E18" s="1"/>
      <c r="F18" s="1"/>
    </row>
    <row r="19" spans="1:6" x14ac:dyDescent="0.3">
      <c r="B19" s="1"/>
      <c r="C19" s="1"/>
      <c r="D19" s="1"/>
      <c r="E19" s="1"/>
      <c r="F19" s="1"/>
    </row>
    <row r="20" spans="1:6" ht="15" thickBot="1" x14ac:dyDescent="0.35">
      <c r="B20" s="2"/>
      <c r="C20" s="2"/>
      <c r="D20" s="2"/>
      <c r="E20" s="2"/>
      <c r="F20" s="2"/>
    </row>
    <row r="21" spans="1:6" ht="15" thickBot="1" x14ac:dyDescent="0.35">
      <c r="A21" t="s">
        <v>6</v>
      </c>
      <c r="B21" s="3">
        <f>SUM(B10:B20)</f>
        <v>42</v>
      </c>
      <c r="C21" s="4">
        <f>SUM(C10:C20)</f>
        <v>35</v>
      </c>
      <c r="D21" s="4">
        <f>SUM(D10:D20)</f>
        <v>17</v>
      </c>
      <c r="E21" s="4">
        <f>SUM(E10:E20)</f>
        <v>51</v>
      </c>
      <c r="F21" s="5">
        <f>SUM(F10:F20)</f>
        <v>7</v>
      </c>
    </row>
    <row r="22" spans="1:6" ht="15" thickBot="1" x14ac:dyDescent="0.35"/>
    <row r="23" spans="1:6" ht="15" thickBot="1" x14ac:dyDescent="0.35">
      <c r="A23" t="s">
        <v>20</v>
      </c>
      <c r="B23" s="3" t="s">
        <v>3</v>
      </c>
      <c r="C23" s="4" t="s">
        <v>2</v>
      </c>
      <c r="D23" s="4" t="s">
        <v>0</v>
      </c>
      <c r="E23" s="4" t="s">
        <v>4</v>
      </c>
      <c r="F23" s="5" t="s">
        <v>1</v>
      </c>
    </row>
    <row r="24" spans="1:6" ht="15" thickBot="1" x14ac:dyDescent="0.35">
      <c r="B24" s="6">
        <v>17</v>
      </c>
      <c r="C24" s="6">
        <f>'Pokal A,B,C'!C24</f>
        <v>0</v>
      </c>
      <c r="D24" s="6">
        <f>'Pokal A,B,C'!D24</f>
        <v>0</v>
      </c>
      <c r="E24" s="6">
        <f>'Pokal A,B,C'!E24</f>
        <v>0</v>
      </c>
      <c r="F24" s="6">
        <f>'Pokal A,B,C'!F24</f>
        <v>0</v>
      </c>
    </row>
    <row r="25" spans="1:6" ht="15" thickBot="1" x14ac:dyDescent="0.35">
      <c r="A25" t="s">
        <v>6</v>
      </c>
      <c r="B25" s="3">
        <f>SUM(B24)</f>
        <v>17</v>
      </c>
      <c r="C25" s="3">
        <f t="shared" ref="C25:F25" si="0">SUM(C24)</f>
        <v>0</v>
      </c>
      <c r="D25" s="3">
        <f t="shared" si="0"/>
        <v>0</v>
      </c>
      <c r="E25" s="3">
        <f t="shared" si="0"/>
        <v>0</v>
      </c>
      <c r="F25" s="25">
        <f t="shared" si="0"/>
        <v>0</v>
      </c>
    </row>
    <row r="26" spans="1:6" ht="15" thickBot="1" x14ac:dyDescent="0.35"/>
    <row r="27" spans="1:6" ht="15" thickBot="1" x14ac:dyDescent="0.35">
      <c r="A27" t="s">
        <v>21</v>
      </c>
      <c r="B27" s="3" t="s">
        <v>3</v>
      </c>
      <c r="C27" s="4" t="s">
        <v>2</v>
      </c>
      <c r="D27" s="4" t="s">
        <v>0</v>
      </c>
      <c r="E27" s="4" t="s">
        <v>4</v>
      </c>
      <c r="F27" s="5" t="s">
        <v>1</v>
      </c>
    </row>
    <row r="28" spans="1:6" x14ac:dyDescent="0.3">
      <c r="B28" s="6">
        <v>16</v>
      </c>
      <c r="C28" s="6">
        <v>17</v>
      </c>
      <c r="D28" s="6">
        <v>14</v>
      </c>
      <c r="E28" s="6">
        <v>10</v>
      </c>
      <c r="F28" s="6">
        <v>1</v>
      </c>
    </row>
    <row r="29" spans="1:6" x14ac:dyDescent="0.3">
      <c r="B29" s="6">
        <v>9</v>
      </c>
      <c r="C29" s="6">
        <v>15</v>
      </c>
      <c r="D29" s="6">
        <v>13</v>
      </c>
      <c r="E29" s="6">
        <v>5</v>
      </c>
      <c r="F29" s="6"/>
    </row>
    <row r="30" spans="1:6" x14ac:dyDescent="0.3">
      <c r="B30" s="6">
        <v>7</v>
      </c>
      <c r="C30" s="6">
        <v>11</v>
      </c>
      <c r="D30" s="6">
        <v>12</v>
      </c>
      <c r="E30" s="6"/>
      <c r="F30" s="6"/>
    </row>
    <row r="31" spans="1:6" x14ac:dyDescent="0.3">
      <c r="B31" s="6">
        <v>4</v>
      </c>
      <c r="C31" s="6">
        <v>8</v>
      </c>
      <c r="D31" s="6">
        <v>6</v>
      </c>
      <c r="E31" s="6"/>
      <c r="F31" s="6"/>
    </row>
    <row r="32" spans="1:6" x14ac:dyDescent="0.3">
      <c r="B32" s="6">
        <v>2</v>
      </c>
      <c r="C32" s="6">
        <v>3</v>
      </c>
      <c r="D32" s="6"/>
      <c r="E32" s="6"/>
      <c r="F32" s="6"/>
    </row>
    <row r="33" spans="1:6" x14ac:dyDescent="0.3">
      <c r="B33" s="6"/>
      <c r="C33" s="6"/>
      <c r="D33" s="6"/>
      <c r="E33" s="6"/>
      <c r="F33" s="6"/>
    </row>
    <row r="34" spans="1:6" x14ac:dyDescent="0.3">
      <c r="B34" s="6"/>
      <c r="C34" s="6"/>
      <c r="D34" s="6"/>
      <c r="E34" s="6"/>
      <c r="F34" s="6"/>
    </row>
    <row r="35" spans="1:6" ht="15" thickBot="1" x14ac:dyDescent="0.35">
      <c r="B35" s="6"/>
      <c r="C35" s="6"/>
      <c r="D35" s="6"/>
      <c r="E35" s="6"/>
      <c r="F35" s="6"/>
    </row>
    <row r="36" spans="1:6" ht="15" thickBot="1" x14ac:dyDescent="0.35">
      <c r="A36" t="s">
        <v>6</v>
      </c>
      <c r="B36" s="3">
        <f>SUM(B28:B35)</f>
        <v>38</v>
      </c>
      <c r="C36" s="4">
        <f t="shared" ref="C36:F36" si="1">SUM(C28:C35)</f>
        <v>54</v>
      </c>
      <c r="D36" s="4">
        <f t="shared" si="1"/>
        <v>45</v>
      </c>
      <c r="E36" s="4">
        <f t="shared" si="1"/>
        <v>15</v>
      </c>
      <c r="F36" s="5">
        <f t="shared" si="1"/>
        <v>1</v>
      </c>
    </row>
    <row r="39" spans="1:6" x14ac:dyDescent="0.3">
      <c r="A39" t="s">
        <v>29</v>
      </c>
      <c r="B39">
        <f>B36+B25+B21+B7</f>
        <v>97</v>
      </c>
      <c r="C39">
        <f t="shared" ref="C39:F39" si="2">C36+C25+C21+C7</f>
        <v>89</v>
      </c>
      <c r="D39">
        <f t="shared" si="2"/>
        <v>62</v>
      </c>
      <c r="E39">
        <f t="shared" si="2"/>
        <v>66</v>
      </c>
      <c r="F39">
        <f t="shared" si="2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Rezultat</vt:lpstr>
      <vt:lpstr>Članski, Mladinski</vt:lpstr>
      <vt:lpstr>Pokal A,B,C</vt:lpstr>
      <vt:lpstr>Pokal Cicibanov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Polonka</cp:lastModifiedBy>
  <cp:lastPrinted>2022-12-18T15:33:25Z</cp:lastPrinted>
  <dcterms:created xsi:type="dcterms:W3CDTF">2022-12-18T12:59:49Z</dcterms:created>
  <dcterms:modified xsi:type="dcterms:W3CDTF">2024-03-17T15:15:17Z</dcterms:modified>
</cp:coreProperties>
</file>